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560" activeTab="0"/>
  </bookViews>
  <sheets>
    <sheet name="In-person Session" sheetId="1" r:id="rId1"/>
    <sheet name="Academy" sheetId="2" r:id="rId2"/>
    <sheet name="1st Thursday Webinar" sheetId="3" r:id="rId3"/>
    <sheet name="Hot Topic Webinar" sheetId="4" r:id="rId4"/>
  </sheets>
  <definedNames/>
  <calcPr fullCalcOnLoad="1"/>
</workbook>
</file>

<file path=xl/sharedStrings.xml><?xml version="1.0" encoding="utf-8"?>
<sst xmlns="http://schemas.openxmlformats.org/spreadsheetml/2006/main" count="220" uniqueCount="69">
  <si>
    <t>IGFOA PROFESSIONAL EDUCATION COMMITTEE</t>
  </si>
  <si>
    <t>PRESENTATION CHECKLIST AND DUE DATES</t>
  </si>
  <si>
    <t>Invitation sent to speaker</t>
  </si>
  <si>
    <t>60 days prior</t>
  </si>
  <si>
    <t>Send speaker IGFOA PowerPoint template</t>
  </si>
  <si>
    <t>4 weeks prior</t>
  </si>
  <si>
    <t>2 weeks prior</t>
  </si>
  <si>
    <t>2 days prior</t>
  </si>
  <si>
    <t>Session:</t>
  </si>
  <si>
    <t>Date:</t>
  </si>
  <si>
    <t>When Needed</t>
  </si>
  <si>
    <t>Item Needed</t>
  </si>
  <si>
    <t>Due Date</t>
  </si>
  <si>
    <t>Done</t>
  </si>
  <si>
    <t>Submit Bio from speaker</t>
  </si>
  <si>
    <t>90 days prior</t>
  </si>
  <si>
    <t>Please copy Rachel &amp; Diane on all email correspondence.</t>
  </si>
  <si>
    <t>Who?</t>
  </si>
  <si>
    <t>Team Leader &amp; PEC Chair</t>
  </si>
  <si>
    <t>Team Leader</t>
  </si>
  <si>
    <t>Team Leader to IGFOA</t>
  </si>
  <si>
    <t>Remind speaker of session date, time, and location.  Have them arrive 30 minutes early.  Find out if they will be staying for lunch (if applicable) and give them your emergency contact info for the day of the session.</t>
  </si>
  <si>
    <t>Send reminder email to speaker</t>
  </si>
  <si>
    <t>Check-in with speaker &amp; get outline of presentation</t>
  </si>
  <si>
    <t>Need PEC Chair approval</t>
  </si>
  <si>
    <t>Work with speaker to formulate the session title, description, and learning objectives.</t>
  </si>
  <si>
    <t>Submit session title, description &amp; learning objectives</t>
  </si>
  <si>
    <t>Have the speaker send you an outline so you know they are on the right track with the presentation.</t>
  </si>
  <si>
    <t>Notes</t>
  </si>
  <si>
    <t>Get audio-visual requirements from speaker</t>
  </si>
  <si>
    <t>Receive final presentation from speaker</t>
  </si>
  <si>
    <t>Review presentation and submit to IGFOA</t>
  </si>
  <si>
    <t>This checklist is for:</t>
  </si>
  <si>
    <t>In-Person Seminars</t>
  </si>
  <si>
    <t>1st Thursday Webinar</t>
  </si>
  <si>
    <t>Accounting &amp; Financial Reporting</t>
  </si>
  <si>
    <t>Check with speaker to make sure they are working on the presentation.</t>
  </si>
  <si>
    <t>Schedule webinar walk-through</t>
  </si>
  <si>
    <t>Team Leader w/ IGFOA</t>
  </si>
  <si>
    <t>Monday prior</t>
  </si>
  <si>
    <t>Webinar walk-through should happen around the Monday prior to the webinar.</t>
  </si>
  <si>
    <t>Conduct webinar walk-through</t>
  </si>
  <si>
    <t>One with polling questions and one without.</t>
  </si>
  <si>
    <t>1 week prior</t>
  </si>
  <si>
    <t>Follow-up with the speaker the day before to be sure they are all set and they know the time they should be logging into the webinar.</t>
  </si>
  <si>
    <t>Final follow-up with speaker</t>
  </si>
  <si>
    <t>1 day prior</t>
  </si>
  <si>
    <t>Hot Topic (Emergency) Webinar</t>
  </si>
  <si>
    <t>GASB Update</t>
  </si>
  <si>
    <t>30 days prior</t>
  </si>
  <si>
    <t>Academy - 1 or 2 day</t>
  </si>
  <si>
    <t>Team Leader, Team, IGFOA Executive Director &amp; PEC Chair</t>
  </si>
  <si>
    <t>Topics, speakers, and agenda approved</t>
  </si>
  <si>
    <t>Invitations sent to speaker</t>
  </si>
  <si>
    <t>Academy Team Leader or other Team Leaders</t>
  </si>
  <si>
    <t>Academy 1</t>
  </si>
  <si>
    <t>Internal Controls</t>
  </si>
  <si>
    <t>Remind Speaker of webinar walk-through</t>
  </si>
  <si>
    <t>Webinar walk-through is so important; be sure speaker is doing walk-through from the exact location and technology they will be using on the day of the webinar.</t>
  </si>
  <si>
    <t>Receive final presentations from speaker - one with polling questions and one without</t>
  </si>
  <si>
    <t>Commitments received from speakers</t>
  </si>
  <si>
    <t>If you are having difficulties getting speaker committements, reach out to PEC Chair for assistance.</t>
  </si>
  <si>
    <t>80 days prior</t>
  </si>
  <si>
    <t>Invitation sent to speaker(s)</t>
  </si>
  <si>
    <t>Check-in with speaker and remind them of polling questions needed</t>
  </si>
  <si>
    <t>Topic and speaker approved</t>
  </si>
  <si>
    <t>75 days prior</t>
  </si>
  <si>
    <t>Commitment received from speaker</t>
  </si>
  <si>
    <t>45 days prior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</si>
</sst>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1"/>
      <color indexed="10"/>
      <name val="Calibri"/>
      <family val="2"/>
    </font>
    <font>
      <b/>
      <sz val="11"/>
      <color indexed="8"/>
      <name val="Calibri"/>
      <family val="2"/>
    </font>
    <font>
      <u val="single"/>
      <sz val="11"/>
      <color indexed="8"/>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14" fontId="0" fillId="0" borderId="0" xfId="0" applyNumberFormat="1" applyAlignment="1">
      <alignment/>
    </xf>
    <xf numFmtId="14" fontId="35" fillId="0" borderId="0" xfId="0" applyNumberFormat="1" applyFont="1" applyAlignment="1">
      <alignment/>
    </xf>
    <xf numFmtId="0" fontId="35" fillId="0" borderId="0" xfId="0" applyFont="1" applyAlignment="1">
      <alignment/>
    </xf>
    <xf numFmtId="0" fontId="36" fillId="0" borderId="0" xfId="0" applyFont="1" applyAlignment="1">
      <alignment horizontal="center"/>
    </xf>
    <xf numFmtId="0" fontId="36" fillId="0" borderId="0" xfId="0" applyFont="1" applyAlignment="1">
      <alignment/>
    </xf>
    <xf numFmtId="0" fontId="0" fillId="0" borderId="10" xfId="0" applyBorder="1" applyAlignment="1">
      <alignment/>
    </xf>
    <xf numFmtId="14" fontId="0" fillId="0" borderId="10" xfId="0" applyNumberFormat="1" applyBorder="1" applyAlignment="1">
      <alignment/>
    </xf>
    <xf numFmtId="14" fontId="5" fillId="0" borderId="10" xfId="0" applyNumberFormat="1" applyFont="1" applyBorder="1" applyAlignment="1">
      <alignment/>
    </xf>
    <xf numFmtId="0" fontId="0" fillId="0" borderId="10" xfId="0" applyBorder="1" applyAlignment="1">
      <alignment wrapText="1"/>
    </xf>
    <xf numFmtId="0" fontId="34" fillId="0" borderId="0" xfId="0" applyFont="1" applyAlignment="1">
      <alignment/>
    </xf>
    <xf numFmtId="0" fontId="0" fillId="0" borderId="10" xfId="0" applyBorder="1" applyAlignment="1">
      <alignment/>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2" sqref="A2"/>
    </sheetView>
  </sheetViews>
  <sheetFormatPr defaultColWidth="9.140625" defaultRowHeight="15"/>
  <cols>
    <col min="1" max="1" width="8.7109375" style="0" customWidth="1"/>
    <col min="2" max="2" width="9.57421875" style="0" bestFit="1" customWidth="1"/>
    <col min="3" max="5" width="8.7109375" style="0" customWidth="1"/>
    <col min="6" max="6" width="21.8515625" style="0" bestFit="1" customWidth="1"/>
    <col min="7" max="7" width="13.7109375" style="0" bestFit="1" customWidth="1"/>
    <col min="8" max="8" width="10.421875" style="0" bestFit="1" customWidth="1"/>
    <col min="9" max="9" width="9.57421875" style="0" bestFit="1" customWidth="1"/>
    <col min="10" max="10" width="82.7109375" style="0" customWidth="1"/>
  </cols>
  <sheetData>
    <row r="1" ht="15">
      <c r="A1" t="s">
        <v>0</v>
      </c>
    </row>
    <row r="2" ht="15">
      <c r="A2" t="s">
        <v>1</v>
      </c>
    </row>
    <row r="4" spans="1:3" ht="15">
      <c r="A4" t="s">
        <v>32</v>
      </c>
      <c r="C4" s="10" t="s">
        <v>33</v>
      </c>
    </row>
    <row r="6" spans="1:2" ht="15">
      <c r="A6" t="s">
        <v>8</v>
      </c>
      <c r="B6" s="3" t="s">
        <v>56</v>
      </c>
    </row>
    <row r="7" spans="1:2" ht="15">
      <c r="A7" t="s">
        <v>9</v>
      </c>
      <c r="B7" s="2">
        <v>42908</v>
      </c>
    </row>
    <row r="9" spans="1:10" s="4" customFormat="1" ht="15">
      <c r="A9" s="5" t="s">
        <v>11</v>
      </c>
      <c r="F9" s="4" t="s">
        <v>17</v>
      </c>
      <c r="G9" s="4" t="s">
        <v>10</v>
      </c>
      <c r="H9" s="4" t="s">
        <v>12</v>
      </c>
      <c r="I9" s="4" t="s">
        <v>13</v>
      </c>
      <c r="J9" s="4" t="s">
        <v>28</v>
      </c>
    </row>
    <row r="10" spans="1:10" ht="39" customHeight="1">
      <c r="A10" s="11" t="s">
        <v>52</v>
      </c>
      <c r="B10" s="11"/>
      <c r="C10" s="11"/>
      <c r="D10" s="11"/>
      <c r="E10" s="11"/>
      <c r="F10" s="6" t="s">
        <v>18</v>
      </c>
      <c r="G10" s="6" t="s">
        <v>15</v>
      </c>
      <c r="H10" s="7">
        <f>$B$7-90</f>
        <v>42818</v>
      </c>
      <c r="I10" s="7"/>
      <c r="J10" s="6" t="s">
        <v>24</v>
      </c>
    </row>
    <row r="11" spans="1:10" ht="39" customHeight="1">
      <c r="A11" s="11" t="s">
        <v>63</v>
      </c>
      <c r="B11" s="11"/>
      <c r="C11" s="11"/>
      <c r="D11" s="11"/>
      <c r="E11" s="11"/>
      <c r="F11" s="6" t="s">
        <v>19</v>
      </c>
      <c r="G11" s="6" t="s">
        <v>15</v>
      </c>
      <c r="H11" s="7">
        <f>$B$7-90</f>
        <v>42818</v>
      </c>
      <c r="I11" s="7"/>
      <c r="J11" s="6"/>
    </row>
    <row r="12" spans="1:10" ht="39" customHeight="1">
      <c r="A12" s="11" t="s">
        <v>60</v>
      </c>
      <c r="B12" s="11"/>
      <c r="C12" s="11"/>
      <c r="D12" s="11"/>
      <c r="E12" s="11"/>
      <c r="F12" s="6" t="s">
        <v>19</v>
      </c>
      <c r="G12" s="6" t="s">
        <v>62</v>
      </c>
      <c r="H12" s="7">
        <f>$B$7-80</f>
        <v>42828</v>
      </c>
      <c r="I12" s="7"/>
      <c r="J12" s="6" t="s">
        <v>61</v>
      </c>
    </row>
    <row r="13" spans="1:10" ht="39" customHeight="1">
      <c r="A13" s="11" t="s">
        <v>14</v>
      </c>
      <c r="B13" s="11"/>
      <c r="C13" s="11"/>
      <c r="D13" s="11"/>
      <c r="E13" s="11"/>
      <c r="F13" s="6" t="s">
        <v>20</v>
      </c>
      <c r="G13" s="6" t="s">
        <v>3</v>
      </c>
      <c r="H13" s="7">
        <f>$B$7-60</f>
        <v>42848</v>
      </c>
      <c r="I13" s="7"/>
      <c r="J13" s="6"/>
    </row>
    <row r="14" spans="1:10" ht="39" customHeight="1">
      <c r="A14" s="11" t="s">
        <v>26</v>
      </c>
      <c r="B14" s="11"/>
      <c r="C14" s="11"/>
      <c r="D14" s="11"/>
      <c r="E14" s="11"/>
      <c r="F14" s="6" t="s">
        <v>20</v>
      </c>
      <c r="G14" s="6" t="s">
        <v>3</v>
      </c>
      <c r="H14" s="7">
        <f>$B$7-60</f>
        <v>42848</v>
      </c>
      <c r="I14" s="7"/>
      <c r="J14" s="6" t="s">
        <v>25</v>
      </c>
    </row>
    <row r="15" spans="1:10" ht="39" customHeight="1">
      <c r="A15" s="11" t="s">
        <v>4</v>
      </c>
      <c r="B15" s="11"/>
      <c r="C15" s="11"/>
      <c r="D15" s="11"/>
      <c r="E15" s="11"/>
      <c r="F15" s="6" t="s">
        <v>19</v>
      </c>
      <c r="G15" s="6" t="s">
        <v>3</v>
      </c>
      <c r="H15" s="7">
        <f>$B$7-60</f>
        <v>42848</v>
      </c>
      <c r="I15" s="7"/>
      <c r="J15" s="6"/>
    </row>
    <row r="16" spans="1:10" ht="39" customHeight="1">
      <c r="A16" s="11" t="s">
        <v>23</v>
      </c>
      <c r="B16" s="11"/>
      <c r="C16" s="11"/>
      <c r="D16" s="11"/>
      <c r="E16" s="11"/>
      <c r="F16" s="6" t="s">
        <v>19</v>
      </c>
      <c r="G16" s="6" t="s">
        <v>5</v>
      </c>
      <c r="H16" s="8">
        <f>$B$7-28</f>
        <v>42880</v>
      </c>
      <c r="I16" s="7"/>
      <c r="J16" s="6" t="s">
        <v>27</v>
      </c>
    </row>
    <row r="17" spans="1:10" ht="39" customHeight="1">
      <c r="A17" s="11" t="s">
        <v>29</v>
      </c>
      <c r="B17" s="11"/>
      <c r="C17" s="11"/>
      <c r="D17" s="11"/>
      <c r="E17" s="11"/>
      <c r="F17" s="6" t="s">
        <v>19</v>
      </c>
      <c r="G17" s="6" t="s">
        <v>6</v>
      </c>
      <c r="H17" s="8">
        <f>$B$7-14</f>
        <v>42894</v>
      </c>
      <c r="I17" s="7"/>
      <c r="J17" s="6"/>
    </row>
    <row r="18" spans="1:10" ht="39" customHeight="1">
      <c r="A18" s="11" t="s">
        <v>30</v>
      </c>
      <c r="B18" s="11"/>
      <c r="C18" s="11"/>
      <c r="D18" s="11"/>
      <c r="E18" s="11"/>
      <c r="F18" s="6" t="s">
        <v>19</v>
      </c>
      <c r="G18" s="6" t="s">
        <v>6</v>
      </c>
      <c r="H18" s="8">
        <f>$B$7-14</f>
        <v>42894</v>
      </c>
      <c r="I18" s="7"/>
      <c r="J18" s="6"/>
    </row>
    <row r="19" spans="1:10" ht="39" customHeight="1">
      <c r="A19" s="11" t="s">
        <v>31</v>
      </c>
      <c r="B19" s="11"/>
      <c r="C19" s="11"/>
      <c r="D19" s="11"/>
      <c r="E19" s="11"/>
      <c r="F19" s="6" t="s">
        <v>19</v>
      </c>
      <c r="G19" s="6" t="s">
        <v>6</v>
      </c>
      <c r="H19" s="8">
        <f>$B$7-14</f>
        <v>42894</v>
      </c>
      <c r="I19" s="7"/>
      <c r="J19" s="6"/>
    </row>
    <row r="20" spans="1:10" ht="45">
      <c r="A20" s="11" t="s">
        <v>22</v>
      </c>
      <c r="B20" s="11"/>
      <c r="C20" s="11"/>
      <c r="D20" s="11"/>
      <c r="E20" s="11"/>
      <c r="F20" s="6" t="s">
        <v>19</v>
      </c>
      <c r="G20" s="6" t="s">
        <v>7</v>
      </c>
      <c r="H20" s="8">
        <f>$B$7-2</f>
        <v>42906</v>
      </c>
      <c r="I20" s="7"/>
      <c r="J20" s="9" t="s">
        <v>21</v>
      </c>
    </row>
    <row r="21" spans="8:9" ht="15">
      <c r="H21" s="1"/>
      <c r="I21" s="1"/>
    </row>
    <row r="22" spans="8:9" ht="15">
      <c r="H22" s="1"/>
      <c r="I22" s="1"/>
    </row>
    <row r="28" ht="15">
      <c r="A28" t="s">
        <v>16</v>
      </c>
    </row>
  </sheetData>
  <sheetProtection/>
  <mergeCells count="11">
    <mergeCell ref="A11:E11"/>
    <mergeCell ref="A10:E10"/>
    <mergeCell ref="A20:E20"/>
    <mergeCell ref="A19:E19"/>
    <mergeCell ref="A18:E18"/>
    <mergeCell ref="A17:E17"/>
    <mergeCell ref="A16:E16"/>
    <mergeCell ref="A15:E15"/>
    <mergeCell ref="A14:E14"/>
    <mergeCell ref="A13:E13"/>
    <mergeCell ref="A12:E12"/>
  </mergeCells>
  <printOptions horizontalCentered="1"/>
  <pageMargins left="0.25" right="0.25"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
    </sheetView>
  </sheetViews>
  <sheetFormatPr defaultColWidth="9.140625" defaultRowHeight="15"/>
  <cols>
    <col min="1" max="1" width="8.7109375" style="0" customWidth="1"/>
    <col min="2" max="2" width="9.57421875" style="0" bestFit="1" customWidth="1"/>
    <col min="3" max="5" width="8.7109375" style="0" customWidth="1"/>
    <col min="6" max="6" width="21.8515625" style="0" bestFit="1" customWidth="1"/>
    <col min="7" max="7" width="13.7109375" style="0" bestFit="1" customWidth="1"/>
    <col min="8" max="8" width="10.421875" style="0" bestFit="1" customWidth="1"/>
    <col min="9" max="9" width="9.57421875" style="0" bestFit="1" customWidth="1"/>
    <col min="10" max="10" width="82.7109375" style="0" customWidth="1"/>
  </cols>
  <sheetData>
    <row r="1" ht="15">
      <c r="A1" t="s">
        <v>0</v>
      </c>
    </row>
    <row r="2" ht="15">
      <c r="A2" t="s">
        <v>1</v>
      </c>
    </row>
    <row r="4" spans="1:3" ht="15">
      <c r="A4" t="s">
        <v>32</v>
      </c>
      <c r="C4" s="10" t="s">
        <v>50</v>
      </c>
    </row>
    <row r="6" spans="1:2" ht="15">
      <c r="A6" t="s">
        <v>8</v>
      </c>
      <c r="B6" s="3" t="s">
        <v>55</v>
      </c>
    </row>
    <row r="7" spans="1:2" ht="15">
      <c r="A7" t="s">
        <v>9</v>
      </c>
      <c r="B7" s="2">
        <v>42844</v>
      </c>
    </row>
    <row r="9" spans="1:10" s="4" customFormat="1" ht="15">
      <c r="A9" s="5" t="s">
        <v>11</v>
      </c>
      <c r="F9" s="4" t="s">
        <v>17</v>
      </c>
      <c r="G9" s="4" t="s">
        <v>10</v>
      </c>
      <c r="H9" s="4" t="s">
        <v>12</v>
      </c>
      <c r="I9" s="4" t="s">
        <v>13</v>
      </c>
      <c r="J9" s="4" t="s">
        <v>28</v>
      </c>
    </row>
    <row r="10" spans="1:10" ht="45">
      <c r="A10" s="11" t="s">
        <v>52</v>
      </c>
      <c r="B10" s="11"/>
      <c r="C10" s="11"/>
      <c r="D10" s="11"/>
      <c r="E10" s="11"/>
      <c r="F10" s="9" t="s">
        <v>51</v>
      </c>
      <c r="G10" s="6" t="s">
        <v>15</v>
      </c>
      <c r="H10" s="7">
        <f>$B$7-90</f>
        <v>42754</v>
      </c>
      <c r="I10" s="7"/>
      <c r="J10" s="6" t="s">
        <v>24</v>
      </c>
    </row>
    <row r="11" spans="1:10" ht="39" customHeight="1">
      <c r="A11" s="11" t="s">
        <v>53</v>
      </c>
      <c r="B11" s="11"/>
      <c r="C11" s="11"/>
      <c r="D11" s="11"/>
      <c r="E11" s="11"/>
      <c r="F11" s="9" t="s">
        <v>54</v>
      </c>
      <c r="G11" s="6" t="s">
        <v>15</v>
      </c>
      <c r="H11" s="7">
        <f>$B$7-90</f>
        <v>42754</v>
      </c>
      <c r="I11" s="7"/>
      <c r="J11" s="6"/>
    </row>
    <row r="12" spans="1:10" ht="39" customHeight="1">
      <c r="A12" s="11" t="s">
        <v>60</v>
      </c>
      <c r="B12" s="11"/>
      <c r="C12" s="11"/>
      <c r="D12" s="11"/>
      <c r="E12" s="11"/>
      <c r="F12" s="9" t="s">
        <v>54</v>
      </c>
      <c r="G12" s="6" t="s">
        <v>62</v>
      </c>
      <c r="H12" s="7">
        <f>$B$7-80</f>
        <v>42764</v>
      </c>
      <c r="I12" s="7"/>
      <c r="J12" s="6" t="s">
        <v>61</v>
      </c>
    </row>
    <row r="13" spans="1:10" ht="39" customHeight="1">
      <c r="A13" s="11" t="s">
        <v>14</v>
      </c>
      <c r="B13" s="11"/>
      <c r="C13" s="11"/>
      <c r="D13" s="11"/>
      <c r="E13" s="11"/>
      <c r="F13" s="6" t="s">
        <v>20</v>
      </c>
      <c r="G13" s="6" t="s">
        <v>3</v>
      </c>
      <c r="H13" s="7">
        <f>$B$7-60</f>
        <v>42784</v>
      </c>
      <c r="I13" s="7"/>
      <c r="J13" s="6"/>
    </row>
    <row r="14" spans="1:10" ht="39" customHeight="1">
      <c r="A14" s="11" t="s">
        <v>26</v>
      </c>
      <c r="B14" s="11"/>
      <c r="C14" s="11"/>
      <c r="D14" s="11"/>
      <c r="E14" s="11"/>
      <c r="F14" s="6" t="s">
        <v>20</v>
      </c>
      <c r="G14" s="6" t="s">
        <v>3</v>
      </c>
      <c r="H14" s="7">
        <f>$B$7-60</f>
        <v>42784</v>
      </c>
      <c r="I14" s="7"/>
      <c r="J14" s="6" t="s">
        <v>25</v>
      </c>
    </row>
    <row r="15" spans="1:10" ht="39" customHeight="1">
      <c r="A15" s="11" t="s">
        <v>4</v>
      </c>
      <c r="B15" s="11"/>
      <c r="C15" s="11"/>
      <c r="D15" s="11"/>
      <c r="E15" s="11"/>
      <c r="F15" s="6" t="s">
        <v>19</v>
      </c>
      <c r="G15" s="6" t="s">
        <v>3</v>
      </c>
      <c r="H15" s="7">
        <f>$B$7-60</f>
        <v>42784</v>
      </c>
      <c r="I15" s="7"/>
      <c r="J15" s="6"/>
    </row>
    <row r="16" spans="1:10" ht="39" customHeight="1">
      <c r="A16" s="11" t="s">
        <v>23</v>
      </c>
      <c r="B16" s="11"/>
      <c r="C16" s="11"/>
      <c r="D16" s="11"/>
      <c r="E16" s="11"/>
      <c r="F16" s="6" t="s">
        <v>19</v>
      </c>
      <c r="G16" s="6" t="s">
        <v>5</v>
      </c>
      <c r="H16" s="8">
        <f>$B$7-28</f>
        <v>42816</v>
      </c>
      <c r="I16" s="7"/>
      <c r="J16" s="6" t="s">
        <v>27</v>
      </c>
    </row>
    <row r="17" spans="1:10" ht="39" customHeight="1">
      <c r="A17" s="11" t="s">
        <v>29</v>
      </c>
      <c r="B17" s="11"/>
      <c r="C17" s="11"/>
      <c r="D17" s="11"/>
      <c r="E17" s="11"/>
      <c r="F17" s="6" t="s">
        <v>19</v>
      </c>
      <c r="G17" s="6" t="s">
        <v>6</v>
      </c>
      <c r="H17" s="8">
        <f>$B$7-14</f>
        <v>42830</v>
      </c>
      <c r="I17" s="7"/>
      <c r="J17" s="6"/>
    </row>
    <row r="18" spans="1:10" ht="39" customHeight="1">
      <c r="A18" s="11" t="s">
        <v>30</v>
      </c>
      <c r="B18" s="11"/>
      <c r="C18" s="11"/>
      <c r="D18" s="11"/>
      <c r="E18" s="11"/>
      <c r="F18" s="6" t="s">
        <v>19</v>
      </c>
      <c r="G18" s="6" t="s">
        <v>6</v>
      </c>
      <c r="H18" s="8">
        <f>$B$7-14</f>
        <v>42830</v>
      </c>
      <c r="I18" s="7"/>
      <c r="J18" s="6"/>
    </row>
    <row r="19" spans="1:10" ht="39" customHeight="1">
      <c r="A19" s="11" t="s">
        <v>31</v>
      </c>
      <c r="B19" s="11"/>
      <c r="C19" s="11"/>
      <c r="D19" s="11"/>
      <c r="E19" s="11"/>
      <c r="F19" s="6" t="s">
        <v>19</v>
      </c>
      <c r="G19" s="6" t="s">
        <v>6</v>
      </c>
      <c r="H19" s="8">
        <f>$B$7-14</f>
        <v>42830</v>
      </c>
      <c r="I19" s="7"/>
      <c r="J19" s="6"/>
    </row>
    <row r="20" spans="1:10" ht="45">
      <c r="A20" s="11" t="s">
        <v>22</v>
      </c>
      <c r="B20" s="11"/>
      <c r="C20" s="11"/>
      <c r="D20" s="11"/>
      <c r="E20" s="11"/>
      <c r="F20" s="6" t="s">
        <v>19</v>
      </c>
      <c r="G20" s="6" t="s">
        <v>7</v>
      </c>
      <c r="H20" s="8">
        <f>$B$7-2</f>
        <v>42842</v>
      </c>
      <c r="I20" s="7"/>
      <c r="J20" s="9" t="s">
        <v>21</v>
      </c>
    </row>
    <row r="21" spans="8:9" ht="15">
      <c r="H21" s="1"/>
      <c r="I21" s="1"/>
    </row>
    <row r="22" spans="8:9" ht="15">
      <c r="H22" s="1"/>
      <c r="I22" s="1"/>
    </row>
    <row r="28" ht="15">
      <c r="A28" t="s">
        <v>16</v>
      </c>
    </row>
  </sheetData>
  <sheetProtection/>
  <mergeCells count="11">
    <mergeCell ref="A16:E16"/>
    <mergeCell ref="A17:E17"/>
    <mergeCell ref="A18:E18"/>
    <mergeCell ref="A19:E19"/>
    <mergeCell ref="A20:E20"/>
    <mergeCell ref="A15:E15"/>
    <mergeCell ref="A12:E12"/>
    <mergeCell ref="A10:E10"/>
    <mergeCell ref="A11:E11"/>
    <mergeCell ref="A13:E13"/>
    <mergeCell ref="A14:E14"/>
  </mergeCells>
  <printOptions horizontalCentered="1"/>
  <pageMargins left="0.25" right="0.25"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5"/>
  <cols>
    <col min="1" max="1" width="8.7109375" style="0" customWidth="1"/>
    <col min="2" max="2" width="9.57421875" style="0" bestFit="1" customWidth="1"/>
    <col min="3" max="5" width="8.7109375" style="0" customWidth="1"/>
    <col min="6" max="6" width="21.8515625" style="0" bestFit="1" customWidth="1"/>
    <col min="7" max="7" width="13.7109375" style="0" bestFit="1" customWidth="1"/>
    <col min="8" max="8" width="10.421875" style="0" bestFit="1" customWidth="1"/>
    <col min="9" max="9" width="9.57421875" style="0" bestFit="1" customWidth="1"/>
    <col min="10" max="10" width="82.7109375" style="0" customWidth="1"/>
  </cols>
  <sheetData>
    <row r="1" ht="15">
      <c r="A1" t="s">
        <v>0</v>
      </c>
    </row>
    <row r="2" ht="15">
      <c r="A2" t="s">
        <v>1</v>
      </c>
    </row>
    <row r="4" spans="1:3" ht="15">
      <c r="A4" t="s">
        <v>32</v>
      </c>
      <c r="C4" s="10" t="s">
        <v>34</v>
      </c>
    </row>
    <row r="6" spans="1:2" ht="15">
      <c r="A6" t="s">
        <v>8</v>
      </c>
      <c r="B6" s="3" t="s">
        <v>35</v>
      </c>
    </row>
    <row r="7" spans="1:2" ht="15">
      <c r="A7" t="s">
        <v>9</v>
      </c>
      <c r="B7" s="2">
        <v>42887</v>
      </c>
    </row>
    <row r="9" spans="1:10" s="4" customFormat="1" ht="15">
      <c r="A9" s="5" t="s">
        <v>11</v>
      </c>
      <c r="F9" s="4" t="s">
        <v>17</v>
      </c>
      <c r="G9" s="4" t="s">
        <v>10</v>
      </c>
      <c r="H9" s="4" t="s">
        <v>12</v>
      </c>
      <c r="I9" s="4" t="s">
        <v>13</v>
      </c>
      <c r="J9" s="4" t="s">
        <v>28</v>
      </c>
    </row>
    <row r="10" spans="1:10" ht="39" customHeight="1">
      <c r="A10" s="11" t="s">
        <v>65</v>
      </c>
      <c r="B10" s="11"/>
      <c r="C10" s="11"/>
      <c r="D10" s="11"/>
      <c r="E10" s="11"/>
      <c r="F10" s="6" t="s">
        <v>18</v>
      </c>
      <c r="G10" s="6" t="s">
        <v>66</v>
      </c>
      <c r="H10" s="7">
        <f>$B$7-75</f>
        <v>42812</v>
      </c>
      <c r="I10" s="7"/>
      <c r="J10" s="6" t="s">
        <v>24</v>
      </c>
    </row>
    <row r="11" spans="1:10" ht="39" customHeight="1">
      <c r="A11" s="11" t="s">
        <v>2</v>
      </c>
      <c r="B11" s="11"/>
      <c r="C11" s="11"/>
      <c r="D11" s="11"/>
      <c r="E11" s="11"/>
      <c r="F11" s="6" t="s">
        <v>19</v>
      </c>
      <c r="G11" s="6" t="s">
        <v>66</v>
      </c>
      <c r="H11" s="7">
        <f>$B$7-75</f>
        <v>42812</v>
      </c>
      <c r="I11" s="7"/>
      <c r="J11" s="6"/>
    </row>
    <row r="12" spans="1:10" ht="39" customHeight="1">
      <c r="A12" s="11" t="s">
        <v>67</v>
      </c>
      <c r="B12" s="11"/>
      <c r="C12" s="11"/>
      <c r="D12" s="11"/>
      <c r="E12" s="11"/>
      <c r="F12" s="6" t="s">
        <v>19</v>
      </c>
      <c r="G12" s="6" t="s">
        <v>3</v>
      </c>
      <c r="H12" s="7">
        <f>$B$7-60</f>
        <v>42827</v>
      </c>
      <c r="I12" s="7"/>
      <c r="J12" s="6" t="s">
        <v>61</v>
      </c>
    </row>
    <row r="13" spans="1:10" ht="39" customHeight="1">
      <c r="A13" s="11" t="s">
        <v>14</v>
      </c>
      <c r="B13" s="11"/>
      <c r="C13" s="11"/>
      <c r="D13" s="11"/>
      <c r="E13" s="11"/>
      <c r="F13" s="6" t="s">
        <v>20</v>
      </c>
      <c r="G13" s="6" t="s">
        <v>3</v>
      </c>
      <c r="H13" s="7">
        <f>$B$7-60</f>
        <v>42827</v>
      </c>
      <c r="I13" s="7"/>
      <c r="J13" s="6"/>
    </row>
    <row r="14" spans="1:10" ht="39" customHeight="1">
      <c r="A14" s="11" t="s">
        <v>26</v>
      </c>
      <c r="B14" s="11"/>
      <c r="C14" s="11"/>
      <c r="D14" s="11"/>
      <c r="E14" s="11"/>
      <c r="F14" s="6" t="s">
        <v>20</v>
      </c>
      <c r="G14" s="6" t="s">
        <v>3</v>
      </c>
      <c r="H14" s="7">
        <f>$B$7-60</f>
        <v>42827</v>
      </c>
      <c r="I14" s="7"/>
      <c r="J14" s="6" t="s">
        <v>25</v>
      </c>
    </row>
    <row r="15" spans="1:10" ht="39" customHeight="1">
      <c r="A15" s="11" t="s">
        <v>4</v>
      </c>
      <c r="B15" s="11"/>
      <c r="C15" s="11"/>
      <c r="D15" s="11"/>
      <c r="E15" s="11"/>
      <c r="F15" s="6" t="s">
        <v>19</v>
      </c>
      <c r="G15" s="6" t="s">
        <v>3</v>
      </c>
      <c r="H15" s="7">
        <f>$B$7-60</f>
        <v>42827</v>
      </c>
      <c r="I15" s="7"/>
      <c r="J15" s="6"/>
    </row>
    <row r="16" spans="1:10" ht="39" customHeight="1">
      <c r="A16" s="11" t="s">
        <v>37</v>
      </c>
      <c r="B16" s="11"/>
      <c r="C16" s="11"/>
      <c r="D16" s="11"/>
      <c r="E16" s="11"/>
      <c r="F16" s="6" t="s">
        <v>38</v>
      </c>
      <c r="G16" s="6" t="s">
        <v>3</v>
      </c>
      <c r="H16" s="7">
        <f>$B$7-60</f>
        <v>42827</v>
      </c>
      <c r="I16" s="7"/>
      <c r="J16" s="6" t="s">
        <v>40</v>
      </c>
    </row>
    <row r="17" spans="1:10" ht="39" customHeight="1">
      <c r="A17" s="12" t="s">
        <v>64</v>
      </c>
      <c r="B17" s="12"/>
      <c r="C17" s="12"/>
      <c r="D17" s="12"/>
      <c r="E17" s="12"/>
      <c r="F17" s="6" t="s">
        <v>19</v>
      </c>
      <c r="G17" s="6" t="s">
        <v>5</v>
      </c>
      <c r="H17" s="8">
        <f>$B$7-28</f>
        <v>42859</v>
      </c>
      <c r="I17" s="7"/>
      <c r="J17" s="6" t="s">
        <v>36</v>
      </c>
    </row>
    <row r="18" spans="1:10" ht="39" customHeight="1">
      <c r="A18" s="11" t="s">
        <v>57</v>
      </c>
      <c r="B18" s="11"/>
      <c r="C18" s="11"/>
      <c r="D18" s="11"/>
      <c r="E18" s="11"/>
      <c r="F18" s="6" t="s">
        <v>19</v>
      </c>
      <c r="G18" s="6" t="s">
        <v>5</v>
      </c>
      <c r="H18" s="8">
        <f>$B$7-28</f>
        <v>42859</v>
      </c>
      <c r="I18" s="7"/>
      <c r="J18" s="9" t="s">
        <v>58</v>
      </c>
    </row>
    <row r="19" spans="1:10" ht="39" customHeight="1">
      <c r="A19" s="12" t="s">
        <v>59</v>
      </c>
      <c r="B19" s="12"/>
      <c r="C19" s="12"/>
      <c r="D19" s="12"/>
      <c r="E19" s="12"/>
      <c r="F19" s="6" t="s">
        <v>19</v>
      </c>
      <c r="G19" s="6" t="s">
        <v>43</v>
      </c>
      <c r="H19" s="8">
        <f>$B$7-7</f>
        <v>42880</v>
      </c>
      <c r="I19" s="7"/>
      <c r="J19" s="6" t="s">
        <v>42</v>
      </c>
    </row>
    <row r="20" spans="1:10" ht="39" customHeight="1">
      <c r="A20" s="11" t="s">
        <v>41</v>
      </c>
      <c r="B20" s="11"/>
      <c r="C20" s="11"/>
      <c r="D20" s="11"/>
      <c r="E20" s="11"/>
      <c r="F20" s="6" t="s">
        <v>38</v>
      </c>
      <c r="G20" s="6" t="s">
        <v>39</v>
      </c>
      <c r="H20" s="8">
        <f>$B$7-3</f>
        <v>42884</v>
      </c>
      <c r="I20" s="7"/>
      <c r="J20" s="6"/>
    </row>
    <row r="21" spans="1:10" ht="44.25" customHeight="1">
      <c r="A21" s="11" t="s">
        <v>45</v>
      </c>
      <c r="B21" s="11"/>
      <c r="C21" s="11"/>
      <c r="D21" s="11"/>
      <c r="E21" s="11"/>
      <c r="F21" s="6" t="s">
        <v>19</v>
      </c>
      <c r="G21" s="6" t="s">
        <v>46</v>
      </c>
      <c r="H21" s="8">
        <f>$B$7-1</f>
        <v>42886</v>
      </c>
      <c r="I21" s="7"/>
      <c r="J21" s="9" t="s">
        <v>44</v>
      </c>
    </row>
    <row r="22" spans="8:9" ht="15">
      <c r="H22" s="1"/>
      <c r="I22" s="1"/>
    </row>
    <row r="23" spans="8:9" ht="15">
      <c r="H23" s="1"/>
      <c r="I23" s="1"/>
    </row>
    <row r="27" ht="15">
      <c r="A27" t="s">
        <v>16</v>
      </c>
    </row>
  </sheetData>
  <sheetProtection/>
  <mergeCells count="12">
    <mergeCell ref="A12:E12"/>
    <mergeCell ref="A10:E10"/>
    <mergeCell ref="A11:E11"/>
    <mergeCell ref="A13:E13"/>
    <mergeCell ref="A14:E14"/>
    <mergeCell ref="A19:E19"/>
    <mergeCell ref="A21:E21"/>
    <mergeCell ref="A20:E20"/>
    <mergeCell ref="A15:E15"/>
    <mergeCell ref="A18:E18"/>
    <mergeCell ref="A17:E17"/>
    <mergeCell ref="A16:E16"/>
  </mergeCells>
  <printOptions horizontalCentered="1"/>
  <pageMargins left="0.25" right="0.25" top="0.75" bottom="0.75" header="0.3" footer="0.3"/>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5"/>
  <cols>
    <col min="1" max="1" width="8.7109375" style="0" customWidth="1"/>
    <col min="2" max="2" width="9.57421875" style="0" bestFit="1" customWidth="1"/>
    <col min="3" max="5" width="8.7109375" style="0" customWidth="1"/>
    <col min="6" max="6" width="21.8515625" style="0" bestFit="1" customWidth="1"/>
    <col min="7" max="7" width="13.7109375" style="0" bestFit="1" customWidth="1"/>
    <col min="8" max="8" width="10.421875" style="0" bestFit="1" customWidth="1"/>
    <col min="9" max="9" width="9.57421875" style="0" bestFit="1" customWidth="1"/>
    <col min="10" max="10" width="82.7109375" style="0" customWidth="1"/>
  </cols>
  <sheetData>
    <row r="1" ht="15">
      <c r="A1" t="s">
        <v>0</v>
      </c>
    </row>
    <row r="2" ht="15">
      <c r="A2" t="s">
        <v>1</v>
      </c>
    </row>
    <row r="4" spans="1:3" ht="15">
      <c r="A4" t="s">
        <v>32</v>
      </c>
      <c r="C4" s="10" t="s">
        <v>47</v>
      </c>
    </row>
    <row r="6" spans="1:2" ht="15">
      <c r="A6" t="s">
        <v>8</v>
      </c>
      <c r="B6" s="3" t="s">
        <v>48</v>
      </c>
    </row>
    <row r="7" spans="1:2" ht="15">
      <c r="A7" t="s">
        <v>9</v>
      </c>
      <c r="B7" s="2">
        <v>42746</v>
      </c>
    </row>
    <row r="9" spans="1:10" s="4" customFormat="1" ht="15">
      <c r="A9" s="5" t="s">
        <v>11</v>
      </c>
      <c r="F9" s="4" t="s">
        <v>17</v>
      </c>
      <c r="G9" s="4" t="s">
        <v>10</v>
      </c>
      <c r="H9" s="4" t="s">
        <v>12</v>
      </c>
      <c r="I9" s="4" t="s">
        <v>13</v>
      </c>
      <c r="J9" s="4" t="s">
        <v>28</v>
      </c>
    </row>
    <row r="10" spans="1:10" ht="39" customHeight="1">
      <c r="A10" s="11" t="s">
        <v>65</v>
      </c>
      <c r="B10" s="11"/>
      <c r="C10" s="11"/>
      <c r="D10" s="11"/>
      <c r="E10" s="11"/>
      <c r="F10" s="6" t="s">
        <v>18</v>
      </c>
      <c r="G10" s="6" t="s">
        <v>68</v>
      </c>
      <c r="H10" s="7">
        <f>$B$7-45</f>
        <v>42701</v>
      </c>
      <c r="I10" s="7"/>
      <c r="J10" s="6" t="s">
        <v>24</v>
      </c>
    </row>
    <row r="11" spans="1:10" ht="39" customHeight="1">
      <c r="A11" s="11" t="s">
        <v>2</v>
      </c>
      <c r="B11" s="11"/>
      <c r="C11" s="11"/>
      <c r="D11" s="11"/>
      <c r="E11" s="11"/>
      <c r="F11" s="6" t="s">
        <v>19</v>
      </c>
      <c r="G11" s="6" t="s">
        <v>68</v>
      </c>
      <c r="H11" s="7">
        <f>$B$7-45</f>
        <v>42701</v>
      </c>
      <c r="I11" s="7"/>
      <c r="J11" s="6"/>
    </row>
    <row r="12" spans="1:10" ht="39" customHeight="1">
      <c r="A12" s="11" t="s">
        <v>67</v>
      </c>
      <c r="B12" s="11"/>
      <c r="C12" s="11"/>
      <c r="D12" s="11"/>
      <c r="E12" s="11"/>
      <c r="F12" s="6" t="s">
        <v>19</v>
      </c>
      <c r="G12" s="6" t="s">
        <v>49</v>
      </c>
      <c r="H12" s="7">
        <f>$B$7-30</f>
        <v>42716</v>
      </c>
      <c r="I12" s="7"/>
      <c r="J12" s="6" t="s">
        <v>61</v>
      </c>
    </row>
    <row r="13" spans="1:10" ht="39" customHeight="1">
      <c r="A13" s="11" t="s">
        <v>14</v>
      </c>
      <c r="B13" s="11"/>
      <c r="C13" s="11"/>
      <c r="D13" s="11"/>
      <c r="E13" s="11"/>
      <c r="F13" s="6" t="s">
        <v>20</v>
      </c>
      <c r="G13" s="6" t="s">
        <v>49</v>
      </c>
      <c r="H13" s="7">
        <f>$B$7-30</f>
        <v>42716</v>
      </c>
      <c r="I13" s="7"/>
      <c r="J13" s="6"/>
    </row>
    <row r="14" spans="1:10" ht="39" customHeight="1">
      <c r="A14" s="11" t="s">
        <v>26</v>
      </c>
      <c r="B14" s="11"/>
      <c r="C14" s="11"/>
      <c r="D14" s="11"/>
      <c r="E14" s="11"/>
      <c r="F14" s="6" t="s">
        <v>20</v>
      </c>
      <c r="G14" s="6" t="s">
        <v>49</v>
      </c>
      <c r="H14" s="7">
        <f>$B$7-30</f>
        <v>42716</v>
      </c>
      <c r="I14" s="7"/>
      <c r="J14" s="6" t="s">
        <v>25</v>
      </c>
    </row>
    <row r="15" spans="1:10" ht="39" customHeight="1">
      <c r="A15" s="11" t="s">
        <v>4</v>
      </c>
      <c r="B15" s="11"/>
      <c r="C15" s="11"/>
      <c r="D15" s="11"/>
      <c r="E15" s="11"/>
      <c r="F15" s="6" t="s">
        <v>19</v>
      </c>
      <c r="G15" s="6" t="s">
        <v>49</v>
      </c>
      <c r="H15" s="7">
        <f>$B$7-30</f>
        <v>42716</v>
      </c>
      <c r="I15" s="7"/>
      <c r="J15" s="6"/>
    </row>
    <row r="16" spans="1:10" ht="39" customHeight="1">
      <c r="A16" s="11" t="s">
        <v>37</v>
      </c>
      <c r="B16" s="11"/>
      <c r="C16" s="11"/>
      <c r="D16" s="11"/>
      <c r="E16" s="11"/>
      <c r="F16" s="6" t="s">
        <v>38</v>
      </c>
      <c r="G16" s="6" t="s">
        <v>49</v>
      </c>
      <c r="H16" s="7">
        <f>$B$7-30</f>
        <v>42716</v>
      </c>
      <c r="I16" s="7"/>
      <c r="J16" s="6" t="s">
        <v>40</v>
      </c>
    </row>
    <row r="17" spans="1:10" ht="39" customHeight="1">
      <c r="A17" s="12" t="s">
        <v>64</v>
      </c>
      <c r="B17" s="12"/>
      <c r="C17" s="12"/>
      <c r="D17" s="12"/>
      <c r="E17" s="12"/>
      <c r="F17" s="6" t="s">
        <v>19</v>
      </c>
      <c r="G17" s="6" t="s">
        <v>6</v>
      </c>
      <c r="H17" s="8">
        <f>$B$7-14</f>
        <v>42732</v>
      </c>
      <c r="I17" s="7"/>
      <c r="J17" s="6" t="s">
        <v>36</v>
      </c>
    </row>
    <row r="18" spans="1:10" ht="39" customHeight="1">
      <c r="A18" s="11" t="s">
        <v>57</v>
      </c>
      <c r="B18" s="11"/>
      <c r="C18" s="11"/>
      <c r="D18" s="11"/>
      <c r="E18" s="11"/>
      <c r="F18" s="6" t="s">
        <v>19</v>
      </c>
      <c r="G18" s="6" t="s">
        <v>6</v>
      </c>
      <c r="H18" s="8">
        <f>$B$7-14</f>
        <v>42732</v>
      </c>
      <c r="I18" s="7"/>
      <c r="J18" s="9" t="s">
        <v>58</v>
      </c>
    </row>
    <row r="19" spans="1:10" ht="39" customHeight="1">
      <c r="A19" s="12" t="s">
        <v>59</v>
      </c>
      <c r="B19" s="12"/>
      <c r="C19" s="12"/>
      <c r="D19" s="12"/>
      <c r="E19" s="12"/>
      <c r="F19" s="6" t="s">
        <v>19</v>
      </c>
      <c r="G19" s="6" t="s">
        <v>43</v>
      </c>
      <c r="H19" s="8">
        <f>$B$7-7</f>
        <v>42739</v>
      </c>
      <c r="I19" s="7"/>
      <c r="J19" s="6" t="s">
        <v>42</v>
      </c>
    </row>
    <row r="20" spans="1:10" ht="39" customHeight="1">
      <c r="A20" s="11" t="s">
        <v>41</v>
      </c>
      <c r="B20" s="11"/>
      <c r="C20" s="11"/>
      <c r="D20" s="11"/>
      <c r="E20" s="11"/>
      <c r="F20" s="6" t="s">
        <v>38</v>
      </c>
      <c r="G20" s="6" t="s">
        <v>39</v>
      </c>
      <c r="H20" s="8">
        <f>$B$7-3</f>
        <v>42743</v>
      </c>
      <c r="I20" s="7"/>
      <c r="J20" s="6"/>
    </row>
    <row r="21" spans="1:10" ht="44.25" customHeight="1">
      <c r="A21" s="11" t="s">
        <v>45</v>
      </c>
      <c r="B21" s="11"/>
      <c r="C21" s="11"/>
      <c r="D21" s="11"/>
      <c r="E21" s="11"/>
      <c r="F21" s="6" t="s">
        <v>19</v>
      </c>
      <c r="G21" s="6" t="s">
        <v>46</v>
      </c>
      <c r="H21" s="8">
        <f>$B$7-1</f>
        <v>42745</v>
      </c>
      <c r="I21" s="7"/>
      <c r="J21" s="9" t="s">
        <v>44</v>
      </c>
    </row>
    <row r="22" spans="8:9" ht="15">
      <c r="H22" s="1"/>
      <c r="I22" s="1"/>
    </row>
    <row r="23" spans="8:9" ht="15">
      <c r="H23" s="1"/>
      <c r="I23" s="1"/>
    </row>
    <row r="27" ht="15">
      <c r="A27" t="s">
        <v>16</v>
      </c>
    </row>
  </sheetData>
  <sheetProtection/>
  <mergeCells count="12">
    <mergeCell ref="A12:E12"/>
    <mergeCell ref="A10:E10"/>
    <mergeCell ref="A11:E11"/>
    <mergeCell ref="A13:E13"/>
    <mergeCell ref="A14:E14"/>
    <mergeCell ref="A19:E19"/>
    <mergeCell ref="A20:E20"/>
    <mergeCell ref="A21:E21"/>
    <mergeCell ref="A15:E15"/>
    <mergeCell ref="A18:E18"/>
    <mergeCell ref="A17:E17"/>
    <mergeCell ref="A16:E16"/>
  </mergeCells>
  <printOptions horizontalCentered="1"/>
  <pageMargins left="0.25" right="0.25" top="0.75" bottom="0.75" header="0.3" footer="0.3"/>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Village of Hoffman Estates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Musiala</dc:creator>
  <cp:keywords/>
  <dc:description/>
  <cp:lastModifiedBy>ruthl</cp:lastModifiedBy>
  <cp:lastPrinted>2016-12-14T16:23:03Z</cp:lastPrinted>
  <dcterms:created xsi:type="dcterms:W3CDTF">2016-12-06T19:19:23Z</dcterms:created>
  <dcterms:modified xsi:type="dcterms:W3CDTF">2017-01-11T21:50:32Z</dcterms:modified>
  <cp:category/>
  <cp:version/>
  <cp:contentType/>
  <cp:contentStatus/>
</cp:coreProperties>
</file>